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3" r:id="rId1"/>
  </sheets>
  <definedNames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<sst xmlns="http://schemas.openxmlformats.org/spreadsheetml/2006/main" count="207" uniqueCount="89">
  <si>
    <t>2024年中共云南省委办公厅所属事业单位公开招聘面试成绩、综合成绩及进入考察体检人员名单</t>
  </si>
  <si>
    <t>招考单位名称</t>
  </si>
  <si>
    <t>报考岗位
（专业技术岗位）</t>
  </si>
  <si>
    <t>报考岗位代码</t>
  </si>
  <si>
    <t>姓名</t>
  </si>
  <si>
    <t>准考证号</t>
  </si>
  <si>
    <t>笔试成绩</t>
  </si>
  <si>
    <t>按权重计算后笔试成绩</t>
  </si>
  <si>
    <t>面试成绩</t>
  </si>
  <si>
    <t>按权重计算后面试成绩</t>
  </si>
  <si>
    <t>综合成绩</t>
  </si>
  <si>
    <t>综合成绩岗位排名</t>
  </si>
  <si>
    <t>是否进入考察</t>
  </si>
  <si>
    <t>是否进入体检</t>
  </si>
  <si>
    <t>《云南通讯》编辑部</t>
  </si>
  <si>
    <t>党刊美术编辑（专业技术岗位）</t>
  </si>
  <si>
    <t>15399099037001001</t>
  </si>
  <si>
    <t>原浩杰</t>
  </si>
  <si>
    <t>2153990901711</t>
  </si>
  <si>
    <t>是</t>
  </si>
  <si>
    <t>王格</t>
  </si>
  <si>
    <t>2153981109017</t>
  </si>
  <si>
    <t>否</t>
  </si>
  <si>
    <t>中共云南省委办公厅信息技术中心</t>
  </si>
  <si>
    <t>信息技术服务保障（专业技术岗位）</t>
  </si>
  <si>
    <t>15399099037002001</t>
  </si>
  <si>
    <t>缪奇志</t>
  </si>
  <si>
    <t>3153991100724</t>
  </si>
  <si>
    <t>张恩铭</t>
  </si>
  <si>
    <t>3153991101111</t>
  </si>
  <si>
    <t>秦文硕</t>
  </si>
  <si>
    <t>3153980311903</t>
  </si>
  <si>
    <t>刘培燊</t>
  </si>
  <si>
    <t>3153980312708</t>
  </si>
  <si>
    <t>15399099037002002</t>
  </si>
  <si>
    <t>周姝妤</t>
  </si>
  <si>
    <t>3153980313209</t>
  </si>
  <si>
    <t>柏蕴芮</t>
  </si>
  <si>
    <t>3153980313425</t>
  </si>
  <si>
    <t>聂思平</t>
  </si>
  <si>
    <t>3153991104307</t>
  </si>
  <si>
    <t>云南省保密技术服务中心</t>
  </si>
  <si>
    <t>保密技术服务（专业技术岗位）</t>
  </si>
  <si>
    <t>15399099037003001</t>
  </si>
  <si>
    <t>孙守政</t>
  </si>
  <si>
    <t>2153981107111</t>
  </si>
  <si>
    <t>汪弘毅</t>
  </si>
  <si>
    <t>2153981102719</t>
  </si>
  <si>
    <t>陈赵东</t>
  </si>
  <si>
    <t>2153981107007</t>
  </si>
  <si>
    <t>15399099037003002</t>
  </si>
  <si>
    <t>李挽澜</t>
  </si>
  <si>
    <t>2153990902611</t>
  </si>
  <si>
    <t>何德芬</t>
  </si>
  <si>
    <t>2153981107606</t>
  </si>
  <si>
    <t>杨袅</t>
  </si>
  <si>
    <t>2153990903902</t>
  </si>
  <si>
    <t>云南省保密科技测评中心</t>
  </si>
  <si>
    <t>保密科技研究与应用（专业技术岗位）</t>
  </si>
  <si>
    <t>15399099037004001</t>
  </si>
  <si>
    <t>杨健兴</t>
  </si>
  <si>
    <t>2153981105019</t>
  </si>
  <si>
    <t>许祝</t>
  </si>
  <si>
    <t>2153990900204</t>
  </si>
  <si>
    <t>杨文忠</t>
  </si>
  <si>
    <t>2153990901013</t>
  </si>
  <si>
    <t>15399099037004002</t>
  </si>
  <si>
    <t>耿璠</t>
  </si>
  <si>
    <t>2153981104530</t>
  </si>
  <si>
    <t>邹佳航</t>
  </si>
  <si>
    <t>2153990903106</t>
  </si>
  <si>
    <t>范荣巧</t>
  </si>
  <si>
    <t>2153981102716</t>
  </si>
  <si>
    <t>-</t>
  </si>
  <si>
    <t>云南省专用通信局</t>
  </si>
  <si>
    <t>应急通信保障（专业技术岗位）</t>
  </si>
  <si>
    <t>15399099037005001</t>
  </si>
  <si>
    <t>林豇榛</t>
  </si>
  <si>
    <t>3153980311916</t>
  </si>
  <si>
    <t>李骏明</t>
  </si>
  <si>
    <t>3153980314504</t>
  </si>
  <si>
    <t>董岷雪</t>
  </si>
  <si>
    <t>3153980312720</t>
  </si>
  <si>
    <t>杨超</t>
  </si>
  <si>
    <t>3153980313314</t>
  </si>
  <si>
    <t>郭盈</t>
  </si>
  <si>
    <t>3153980311720</t>
  </si>
  <si>
    <t>马玉龙</t>
  </si>
  <si>
    <t>3153980313926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</si>
</sst>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double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2" fillId="13" borderId="7" applyNumberFormat="false" applyAlignment="false" applyProtection="false">
      <alignment vertical="center"/>
    </xf>
    <xf numFmtId="0" fontId="15" fillId="19" borderId="10" applyNumberFormat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3" fillId="13" borderId="5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1" fillId="9" borderId="5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176" fontId="0" fillId="0" borderId="1" xfId="0" applyNumberForma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 wrapText="true"/>
    </xf>
    <xf numFmtId="176" fontId="0" fillId="0" borderId="2" xfId="0" applyNumberFormat="true" applyFill="true" applyBorder="true" applyAlignment="true">
      <alignment horizontal="center" vertical="center" wrapText="true"/>
    </xf>
    <xf numFmtId="176" fontId="4" fillId="0" borderId="2" xfId="0" applyNumberFormat="true" applyFont="true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 wrapText="true"/>
    </xf>
    <xf numFmtId="176" fontId="0" fillId="0" borderId="3" xfId="0" applyNumberFormat="true" applyFill="true" applyBorder="true" applyAlignment="true">
      <alignment horizontal="center" vertical="center" wrapText="true"/>
    </xf>
    <xf numFmtId="176" fontId="4" fillId="0" borderId="3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176" fontId="0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2" xfId="0" applyNumberFormat="true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176" fontId="0" fillId="0" borderId="3" xfId="0" applyNumberFormat="true" applyFont="true" applyBorder="true" applyAlignment="true">
      <alignment horizontal="center" vertical="center" wrapText="true"/>
    </xf>
    <xf numFmtId="0" fontId="0" fillId="0" borderId="3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3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9"/>
  <sheetViews>
    <sheetView tabSelected="1" topLeftCell="A7" workbookViewId="0">
      <selection activeCell="E9" sqref="E9"/>
    </sheetView>
  </sheetViews>
  <sheetFormatPr defaultColWidth="9.025" defaultRowHeight="13.5"/>
  <cols>
    <col min="1" max="1" width="33.625" customWidth="true"/>
    <col min="2" max="2" width="34.75" customWidth="true"/>
    <col min="3" max="3" width="24.25" customWidth="true"/>
    <col min="5" max="5" width="18.5" customWidth="true"/>
    <col min="6" max="7" width="12" customWidth="true"/>
    <col min="8" max="8" width="9.025" style="2"/>
    <col min="9" max="9" width="10.625" style="2" customWidth="true"/>
    <col min="10" max="13" width="9.025" style="2"/>
  </cols>
  <sheetData>
    <row r="1" ht="50" customHeight="true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65" customHeight="true" spans="1:13">
      <c r="A2" s="4" t="s">
        <v>1</v>
      </c>
      <c r="B2" s="4" t="s">
        <v>2</v>
      </c>
      <c r="C2" s="4" t="s">
        <v>3</v>
      </c>
      <c r="D2" s="5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5" t="s">
        <v>12</v>
      </c>
      <c r="M2" s="5" t="s">
        <v>13</v>
      </c>
    </row>
    <row r="3" s="1" customFormat="true" ht="30" customHeight="true" spans="1:13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10">
        <v>208</v>
      </c>
      <c r="G3" s="11">
        <f>F3/3/2</f>
        <v>34.6666666666667</v>
      </c>
      <c r="H3" s="12">
        <v>83.44</v>
      </c>
      <c r="I3" s="22">
        <f>H3/2</f>
        <v>41.72</v>
      </c>
      <c r="J3" s="22">
        <f>G3+I3</f>
        <v>76.3866666666667</v>
      </c>
      <c r="K3" s="23">
        <v>1</v>
      </c>
      <c r="L3" s="23" t="s">
        <v>19</v>
      </c>
      <c r="M3" s="23" t="s">
        <v>19</v>
      </c>
    </row>
    <row r="4" ht="30" customHeight="true" spans="1:13">
      <c r="A4" s="7" t="s">
        <v>14</v>
      </c>
      <c r="B4" s="7" t="s">
        <v>15</v>
      </c>
      <c r="C4" s="7" t="s">
        <v>16</v>
      </c>
      <c r="D4" s="7" t="s">
        <v>20</v>
      </c>
      <c r="E4" s="7" t="s">
        <v>21</v>
      </c>
      <c r="F4" s="13">
        <v>134</v>
      </c>
      <c r="G4" s="14">
        <f t="shared" ref="G4:G29" si="0">F4/3/2</f>
        <v>22.3333333333333</v>
      </c>
      <c r="H4" s="15">
        <v>75.78</v>
      </c>
      <c r="I4" s="24">
        <f t="shared" ref="I4:I21" si="1">H4/2</f>
        <v>37.89</v>
      </c>
      <c r="J4" s="24">
        <f t="shared" ref="J4:J29" si="2">G4+I4</f>
        <v>60.2233333333333</v>
      </c>
      <c r="K4" s="25">
        <v>2</v>
      </c>
      <c r="L4" s="25" t="s">
        <v>22</v>
      </c>
      <c r="M4" s="25" t="s">
        <v>22</v>
      </c>
    </row>
    <row r="5" ht="30" customHeight="true" spans="1:13">
      <c r="A5" s="8" t="s">
        <v>23</v>
      </c>
      <c r="B5" s="8" t="s">
        <v>24</v>
      </c>
      <c r="C5" s="8" t="s">
        <v>25</v>
      </c>
      <c r="D5" s="8" t="s">
        <v>26</v>
      </c>
      <c r="E5" s="8" t="s">
        <v>27</v>
      </c>
      <c r="F5" s="16">
        <v>212</v>
      </c>
      <c r="G5" s="17">
        <f t="shared" si="0"/>
        <v>35.3333333333333</v>
      </c>
      <c r="H5" s="18">
        <v>82.72</v>
      </c>
      <c r="I5" s="26">
        <f t="shared" si="1"/>
        <v>41.36</v>
      </c>
      <c r="J5" s="26">
        <f t="shared" si="2"/>
        <v>76.6933333333333</v>
      </c>
      <c r="K5" s="27">
        <v>1</v>
      </c>
      <c r="L5" s="27" t="s">
        <v>19</v>
      </c>
      <c r="M5" s="27" t="s">
        <v>19</v>
      </c>
    </row>
    <row r="6" ht="30" customHeight="true" spans="1:13">
      <c r="A6" s="6" t="s">
        <v>23</v>
      </c>
      <c r="B6" s="6" t="s">
        <v>24</v>
      </c>
      <c r="C6" s="6" t="s">
        <v>25</v>
      </c>
      <c r="D6" s="6" t="s">
        <v>28</v>
      </c>
      <c r="E6" s="6" t="s">
        <v>29</v>
      </c>
      <c r="F6" s="10">
        <v>207</v>
      </c>
      <c r="G6" s="11">
        <f t="shared" si="0"/>
        <v>34.5</v>
      </c>
      <c r="H6" s="12">
        <v>83.9</v>
      </c>
      <c r="I6" s="22">
        <f t="shared" si="1"/>
        <v>41.95</v>
      </c>
      <c r="J6" s="22">
        <f t="shared" si="2"/>
        <v>76.45</v>
      </c>
      <c r="K6" s="23">
        <v>2</v>
      </c>
      <c r="L6" s="23" t="s">
        <v>22</v>
      </c>
      <c r="M6" s="23" t="s">
        <v>22</v>
      </c>
    </row>
    <row r="7" ht="30" customHeight="true" spans="1:13">
      <c r="A7" s="6" t="s">
        <v>23</v>
      </c>
      <c r="B7" s="6" t="s">
        <v>24</v>
      </c>
      <c r="C7" s="6" t="s">
        <v>25</v>
      </c>
      <c r="D7" s="6" t="s">
        <v>30</v>
      </c>
      <c r="E7" s="6" t="s">
        <v>31</v>
      </c>
      <c r="F7" s="10">
        <v>195.5</v>
      </c>
      <c r="G7" s="11">
        <f t="shared" si="0"/>
        <v>32.5833333333333</v>
      </c>
      <c r="H7" s="12">
        <v>80.58</v>
      </c>
      <c r="I7" s="22">
        <f t="shared" si="1"/>
        <v>40.29</v>
      </c>
      <c r="J7" s="22">
        <f t="shared" si="2"/>
        <v>72.8733333333333</v>
      </c>
      <c r="K7" s="23">
        <v>3</v>
      </c>
      <c r="L7" s="23" t="s">
        <v>22</v>
      </c>
      <c r="M7" s="23" t="s">
        <v>22</v>
      </c>
    </row>
    <row r="8" ht="30" customHeight="true" spans="1:13">
      <c r="A8" s="7" t="s">
        <v>23</v>
      </c>
      <c r="B8" s="7" t="s">
        <v>24</v>
      </c>
      <c r="C8" s="7" t="s">
        <v>25</v>
      </c>
      <c r="D8" s="7" t="s">
        <v>32</v>
      </c>
      <c r="E8" s="7" t="s">
        <v>33</v>
      </c>
      <c r="F8" s="13">
        <v>195.5</v>
      </c>
      <c r="G8" s="14">
        <f t="shared" si="0"/>
        <v>32.5833333333333</v>
      </c>
      <c r="H8" s="15">
        <v>77.88</v>
      </c>
      <c r="I8" s="24">
        <f t="shared" si="1"/>
        <v>38.94</v>
      </c>
      <c r="J8" s="24">
        <f t="shared" si="2"/>
        <v>71.5233333333333</v>
      </c>
      <c r="K8" s="25">
        <v>4</v>
      </c>
      <c r="L8" s="25" t="s">
        <v>22</v>
      </c>
      <c r="M8" s="25" t="s">
        <v>22</v>
      </c>
    </row>
    <row r="9" ht="30" customHeight="true" spans="1:13">
      <c r="A9" s="8" t="s">
        <v>23</v>
      </c>
      <c r="B9" s="8" t="s">
        <v>24</v>
      </c>
      <c r="C9" s="8" t="s">
        <v>34</v>
      </c>
      <c r="D9" s="8" t="s">
        <v>35</v>
      </c>
      <c r="E9" s="8" t="s">
        <v>36</v>
      </c>
      <c r="F9" s="16">
        <v>198</v>
      </c>
      <c r="G9" s="17">
        <f>F9/3/2</f>
        <v>33</v>
      </c>
      <c r="H9" s="18">
        <v>84.18</v>
      </c>
      <c r="I9" s="26">
        <f>H9/2</f>
        <v>42.09</v>
      </c>
      <c r="J9" s="26">
        <f>G9+I9</f>
        <v>75.09</v>
      </c>
      <c r="K9" s="27">
        <v>1</v>
      </c>
      <c r="L9" s="27" t="s">
        <v>19</v>
      </c>
      <c r="M9" s="27" t="s">
        <v>19</v>
      </c>
    </row>
    <row r="10" ht="30" customHeight="true" spans="1:13">
      <c r="A10" s="6" t="s">
        <v>23</v>
      </c>
      <c r="B10" s="6" t="s">
        <v>24</v>
      </c>
      <c r="C10" s="6" t="s">
        <v>34</v>
      </c>
      <c r="D10" s="6" t="s">
        <v>37</v>
      </c>
      <c r="E10" s="6" t="s">
        <v>38</v>
      </c>
      <c r="F10" s="10">
        <v>195</v>
      </c>
      <c r="G10" s="11">
        <f>F10/3/2</f>
        <v>32.5</v>
      </c>
      <c r="H10" s="12">
        <v>82.88</v>
      </c>
      <c r="I10" s="22">
        <f>H10/2</f>
        <v>41.44</v>
      </c>
      <c r="J10" s="22">
        <f>G10+I10</f>
        <v>73.94</v>
      </c>
      <c r="K10" s="23">
        <v>2</v>
      </c>
      <c r="L10" s="23" t="s">
        <v>22</v>
      </c>
      <c r="M10" s="23" t="s">
        <v>22</v>
      </c>
    </row>
    <row r="11" ht="30" customHeight="true" spans="1:13">
      <c r="A11" s="7" t="s">
        <v>23</v>
      </c>
      <c r="B11" s="7" t="s">
        <v>24</v>
      </c>
      <c r="C11" s="7" t="s">
        <v>34</v>
      </c>
      <c r="D11" s="7" t="s">
        <v>39</v>
      </c>
      <c r="E11" s="7" t="s">
        <v>40</v>
      </c>
      <c r="F11" s="13">
        <v>200</v>
      </c>
      <c r="G11" s="14">
        <f>F11/3/2</f>
        <v>33.3333333333333</v>
      </c>
      <c r="H11" s="15">
        <v>79.04</v>
      </c>
      <c r="I11" s="24">
        <f>H11/2</f>
        <v>39.52</v>
      </c>
      <c r="J11" s="24">
        <f>G11+I11</f>
        <v>72.8533333333333</v>
      </c>
      <c r="K11" s="25">
        <v>3</v>
      </c>
      <c r="L11" s="25" t="s">
        <v>22</v>
      </c>
      <c r="M11" s="25" t="s">
        <v>22</v>
      </c>
    </row>
    <row r="12" ht="30" customHeight="true" spans="1:13">
      <c r="A12" s="8" t="s">
        <v>41</v>
      </c>
      <c r="B12" s="8" t="s">
        <v>42</v>
      </c>
      <c r="C12" s="8" t="s">
        <v>43</v>
      </c>
      <c r="D12" s="8" t="s">
        <v>44</v>
      </c>
      <c r="E12" s="8" t="s">
        <v>45</v>
      </c>
      <c r="F12" s="16">
        <v>203</v>
      </c>
      <c r="G12" s="17">
        <f t="shared" si="0"/>
        <v>33.8333333333333</v>
      </c>
      <c r="H12" s="18">
        <v>83.68</v>
      </c>
      <c r="I12" s="26">
        <f t="shared" si="1"/>
        <v>41.84</v>
      </c>
      <c r="J12" s="26">
        <f t="shared" si="2"/>
        <v>75.6733333333333</v>
      </c>
      <c r="K12" s="27">
        <v>1</v>
      </c>
      <c r="L12" s="27" t="s">
        <v>19</v>
      </c>
      <c r="M12" s="27" t="s">
        <v>19</v>
      </c>
    </row>
    <row r="13" ht="30" customHeight="true" spans="1:13">
      <c r="A13" s="6" t="s">
        <v>41</v>
      </c>
      <c r="B13" s="6" t="s">
        <v>42</v>
      </c>
      <c r="C13" s="6" t="s">
        <v>43</v>
      </c>
      <c r="D13" s="6" t="s">
        <v>46</v>
      </c>
      <c r="E13" s="6" t="s">
        <v>47</v>
      </c>
      <c r="F13" s="10">
        <v>194</v>
      </c>
      <c r="G13" s="11">
        <f t="shared" si="0"/>
        <v>32.3333333333333</v>
      </c>
      <c r="H13" s="12">
        <v>80.62</v>
      </c>
      <c r="I13" s="22">
        <f t="shared" si="1"/>
        <v>40.31</v>
      </c>
      <c r="J13" s="22">
        <f t="shared" si="2"/>
        <v>72.6433333333333</v>
      </c>
      <c r="K13" s="23">
        <v>2</v>
      </c>
      <c r="L13" s="23" t="s">
        <v>22</v>
      </c>
      <c r="M13" s="23" t="s">
        <v>22</v>
      </c>
    </row>
    <row r="14" ht="30" customHeight="true" spans="1:13">
      <c r="A14" s="7" t="s">
        <v>41</v>
      </c>
      <c r="B14" s="7" t="s">
        <v>42</v>
      </c>
      <c r="C14" s="7" t="s">
        <v>43</v>
      </c>
      <c r="D14" s="7" t="s">
        <v>48</v>
      </c>
      <c r="E14" s="7" t="s">
        <v>49</v>
      </c>
      <c r="F14" s="13">
        <v>184.5</v>
      </c>
      <c r="G14" s="14">
        <f t="shared" si="0"/>
        <v>30.75</v>
      </c>
      <c r="H14" s="15">
        <v>79</v>
      </c>
      <c r="I14" s="24">
        <f t="shared" si="1"/>
        <v>39.5</v>
      </c>
      <c r="J14" s="24">
        <f t="shared" si="2"/>
        <v>70.25</v>
      </c>
      <c r="K14" s="25">
        <v>3</v>
      </c>
      <c r="L14" s="25" t="s">
        <v>22</v>
      </c>
      <c r="M14" s="25" t="s">
        <v>22</v>
      </c>
    </row>
    <row r="15" ht="30" customHeight="true" spans="1:13">
      <c r="A15" s="8" t="s">
        <v>41</v>
      </c>
      <c r="B15" s="8" t="s">
        <v>42</v>
      </c>
      <c r="C15" s="8" t="s">
        <v>50</v>
      </c>
      <c r="D15" s="8" t="s">
        <v>51</v>
      </c>
      <c r="E15" s="8" t="s">
        <v>52</v>
      </c>
      <c r="F15" s="16">
        <v>189</v>
      </c>
      <c r="G15" s="17">
        <f t="shared" si="0"/>
        <v>31.5</v>
      </c>
      <c r="H15" s="18">
        <v>86</v>
      </c>
      <c r="I15" s="26">
        <f t="shared" si="1"/>
        <v>43</v>
      </c>
      <c r="J15" s="26">
        <f t="shared" si="2"/>
        <v>74.5</v>
      </c>
      <c r="K15" s="27">
        <v>1</v>
      </c>
      <c r="L15" s="27" t="s">
        <v>19</v>
      </c>
      <c r="M15" s="27" t="s">
        <v>19</v>
      </c>
    </row>
    <row r="16" ht="30" customHeight="true" spans="1:13">
      <c r="A16" s="6" t="s">
        <v>41</v>
      </c>
      <c r="B16" s="6" t="s">
        <v>42</v>
      </c>
      <c r="C16" s="6" t="s">
        <v>50</v>
      </c>
      <c r="D16" s="6" t="s">
        <v>53</v>
      </c>
      <c r="E16" s="6" t="s">
        <v>54</v>
      </c>
      <c r="F16" s="10">
        <v>181</v>
      </c>
      <c r="G16" s="11">
        <f t="shared" si="0"/>
        <v>30.1666666666667</v>
      </c>
      <c r="H16" s="12">
        <v>82.04</v>
      </c>
      <c r="I16" s="22">
        <f t="shared" si="1"/>
        <v>41.02</v>
      </c>
      <c r="J16" s="22">
        <f t="shared" si="2"/>
        <v>71.1866666666667</v>
      </c>
      <c r="K16" s="23">
        <v>2</v>
      </c>
      <c r="L16" s="23" t="s">
        <v>22</v>
      </c>
      <c r="M16" s="23" t="s">
        <v>22</v>
      </c>
    </row>
    <row r="17" ht="30" customHeight="true" spans="1:13">
      <c r="A17" s="7" t="s">
        <v>41</v>
      </c>
      <c r="B17" s="7" t="s">
        <v>42</v>
      </c>
      <c r="C17" s="7" t="s">
        <v>50</v>
      </c>
      <c r="D17" s="7" t="s">
        <v>55</v>
      </c>
      <c r="E17" s="7" t="s">
        <v>56</v>
      </c>
      <c r="F17" s="13">
        <v>181</v>
      </c>
      <c r="G17" s="14">
        <f t="shared" si="0"/>
        <v>30.1666666666667</v>
      </c>
      <c r="H17" s="15">
        <v>79.12</v>
      </c>
      <c r="I17" s="24">
        <f t="shared" si="1"/>
        <v>39.56</v>
      </c>
      <c r="J17" s="24">
        <f t="shared" si="2"/>
        <v>69.7266666666667</v>
      </c>
      <c r="K17" s="25">
        <v>3</v>
      </c>
      <c r="L17" s="25" t="s">
        <v>22</v>
      </c>
      <c r="M17" s="25" t="s">
        <v>22</v>
      </c>
    </row>
    <row r="18" ht="30" customHeight="true" spans="1:13">
      <c r="A18" s="8" t="s">
        <v>57</v>
      </c>
      <c r="B18" s="8" t="s">
        <v>58</v>
      </c>
      <c r="C18" s="8" t="s">
        <v>59</v>
      </c>
      <c r="D18" s="8" t="s">
        <v>60</v>
      </c>
      <c r="E18" s="8" t="s">
        <v>61</v>
      </c>
      <c r="F18" s="16">
        <v>200.5</v>
      </c>
      <c r="G18" s="17">
        <f t="shared" si="0"/>
        <v>33.4166666666667</v>
      </c>
      <c r="H18" s="18">
        <v>85.82</v>
      </c>
      <c r="I18" s="26">
        <f t="shared" si="1"/>
        <v>42.91</v>
      </c>
      <c r="J18" s="26">
        <f t="shared" si="2"/>
        <v>76.3266666666667</v>
      </c>
      <c r="K18" s="27">
        <v>1</v>
      </c>
      <c r="L18" s="27" t="s">
        <v>19</v>
      </c>
      <c r="M18" s="27" t="s">
        <v>19</v>
      </c>
    </row>
    <row r="19" ht="30" customHeight="true" spans="1:13">
      <c r="A19" s="6" t="s">
        <v>57</v>
      </c>
      <c r="B19" s="6" t="s">
        <v>58</v>
      </c>
      <c r="C19" s="6" t="s">
        <v>59</v>
      </c>
      <c r="D19" s="6" t="s">
        <v>62</v>
      </c>
      <c r="E19" s="6" t="s">
        <v>63</v>
      </c>
      <c r="F19" s="10">
        <v>193.5</v>
      </c>
      <c r="G19" s="11">
        <f t="shared" si="0"/>
        <v>32.25</v>
      </c>
      <c r="H19" s="12">
        <v>76.18</v>
      </c>
      <c r="I19" s="22">
        <f t="shared" si="1"/>
        <v>38.09</v>
      </c>
      <c r="J19" s="22">
        <f t="shared" si="2"/>
        <v>70.34</v>
      </c>
      <c r="K19" s="23">
        <v>2</v>
      </c>
      <c r="L19" s="23" t="s">
        <v>22</v>
      </c>
      <c r="M19" s="23" t="s">
        <v>22</v>
      </c>
    </row>
    <row r="20" ht="30" customHeight="true" spans="1:13">
      <c r="A20" s="7" t="s">
        <v>57</v>
      </c>
      <c r="B20" s="7" t="s">
        <v>58</v>
      </c>
      <c r="C20" s="7" t="s">
        <v>59</v>
      </c>
      <c r="D20" s="7" t="s">
        <v>64</v>
      </c>
      <c r="E20" s="7" t="s">
        <v>65</v>
      </c>
      <c r="F20" s="13">
        <v>189.5</v>
      </c>
      <c r="G20" s="14">
        <f t="shared" si="0"/>
        <v>31.5833333333333</v>
      </c>
      <c r="H20" s="15">
        <v>74.82</v>
      </c>
      <c r="I20" s="24">
        <f t="shared" si="1"/>
        <v>37.41</v>
      </c>
      <c r="J20" s="24">
        <f t="shared" si="2"/>
        <v>68.9933333333333</v>
      </c>
      <c r="K20" s="25">
        <v>3</v>
      </c>
      <c r="L20" s="25" t="s">
        <v>22</v>
      </c>
      <c r="M20" s="25" t="s">
        <v>22</v>
      </c>
    </row>
    <row r="21" ht="30" customHeight="true" spans="1:13">
      <c r="A21" s="8" t="s">
        <v>57</v>
      </c>
      <c r="B21" s="8" t="s">
        <v>58</v>
      </c>
      <c r="C21" s="8" t="s">
        <v>66</v>
      </c>
      <c r="D21" s="8" t="s">
        <v>67</v>
      </c>
      <c r="E21" s="8" t="s">
        <v>68</v>
      </c>
      <c r="F21" s="16">
        <v>221</v>
      </c>
      <c r="G21" s="17">
        <f t="shared" si="0"/>
        <v>36.8333333333333</v>
      </c>
      <c r="H21" s="18">
        <v>84.16</v>
      </c>
      <c r="I21" s="26">
        <f t="shared" si="1"/>
        <v>42.08</v>
      </c>
      <c r="J21" s="26">
        <f t="shared" si="2"/>
        <v>78.9133333333333</v>
      </c>
      <c r="K21" s="27">
        <v>1</v>
      </c>
      <c r="L21" s="27" t="s">
        <v>19</v>
      </c>
      <c r="M21" s="27" t="s">
        <v>19</v>
      </c>
    </row>
    <row r="22" ht="30" customHeight="true" spans="1:13">
      <c r="A22" s="6" t="s">
        <v>57</v>
      </c>
      <c r="B22" s="6" t="s">
        <v>58</v>
      </c>
      <c r="C22" s="6" t="s">
        <v>66</v>
      </c>
      <c r="D22" s="6" t="s">
        <v>69</v>
      </c>
      <c r="E22" s="6" t="s">
        <v>70</v>
      </c>
      <c r="F22" s="19">
        <v>200</v>
      </c>
      <c r="G22" s="11">
        <f t="shared" si="0"/>
        <v>33.3333333333333</v>
      </c>
      <c r="H22" s="12">
        <v>77.78</v>
      </c>
      <c r="I22" s="22">
        <f t="shared" ref="I22:I29" si="3">H22/2</f>
        <v>38.89</v>
      </c>
      <c r="J22" s="22">
        <f t="shared" si="2"/>
        <v>72.2233333333333</v>
      </c>
      <c r="K22" s="28">
        <v>2</v>
      </c>
      <c r="L22" s="23" t="s">
        <v>22</v>
      </c>
      <c r="M22" s="23" t="s">
        <v>22</v>
      </c>
    </row>
    <row r="23" ht="30" customHeight="true" spans="1:13">
      <c r="A23" s="7" t="s">
        <v>57</v>
      </c>
      <c r="B23" s="7" t="s">
        <v>58</v>
      </c>
      <c r="C23" s="7" t="s">
        <v>66</v>
      </c>
      <c r="D23" s="7" t="s">
        <v>71</v>
      </c>
      <c r="E23" s="7" t="s">
        <v>72</v>
      </c>
      <c r="F23" s="20">
        <v>179.5</v>
      </c>
      <c r="G23" s="14">
        <f t="shared" si="0"/>
        <v>29.9166666666667</v>
      </c>
      <c r="H23" s="15" t="s">
        <v>73</v>
      </c>
      <c r="I23" s="24" t="s">
        <v>73</v>
      </c>
      <c r="J23" s="24" t="s">
        <v>73</v>
      </c>
      <c r="K23" s="29" t="s">
        <v>73</v>
      </c>
      <c r="L23" s="25" t="s">
        <v>22</v>
      </c>
      <c r="M23" s="25" t="s">
        <v>22</v>
      </c>
    </row>
    <row r="24" ht="30" customHeight="true" spans="1:13">
      <c r="A24" s="8" t="s">
        <v>74</v>
      </c>
      <c r="B24" s="8" t="s">
        <v>75</v>
      </c>
      <c r="C24" s="8" t="s">
        <v>76</v>
      </c>
      <c r="D24" s="8" t="s">
        <v>77</v>
      </c>
      <c r="E24" s="8" t="s">
        <v>78</v>
      </c>
      <c r="F24" s="21">
        <v>210</v>
      </c>
      <c r="G24" s="17">
        <f t="shared" si="0"/>
        <v>35</v>
      </c>
      <c r="H24" s="18">
        <v>84.18</v>
      </c>
      <c r="I24" s="26">
        <f t="shared" si="3"/>
        <v>42.09</v>
      </c>
      <c r="J24" s="26">
        <f t="shared" si="2"/>
        <v>77.09</v>
      </c>
      <c r="K24" s="30">
        <v>1</v>
      </c>
      <c r="L24" s="27" t="s">
        <v>19</v>
      </c>
      <c r="M24" s="27" t="s">
        <v>19</v>
      </c>
    </row>
    <row r="25" ht="30" customHeight="true" spans="1:13">
      <c r="A25" s="6" t="s">
        <v>74</v>
      </c>
      <c r="B25" s="6" t="s">
        <v>75</v>
      </c>
      <c r="C25" s="6" t="s">
        <v>76</v>
      </c>
      <c r="D25" s="6" t="s">
        <v>79</v>
      </c>
      <c r="E25" s="6" t="s">
        <v>80</v>
      </c>
      <c r="F25" s="19">
        <v>195</v>
      </c>
      <c r="G25" s="11">
        <f t="shared" si="0"/>
        <v>32.5</v>
      </c>
      <c r="H25" s="12">
        <v>85.14</v>
      </c>
      <c r="I25" s="22">
        <f t="shared" si="3"/>
        <v>42.57</v>
      </c>
      <c r="J25" s="22">
        <f t="shared" si="2"/>
        <v>75.07</v>
      </c>
      <c r="K25" s="28">
        <v>2</v>
      </c>
      <c r="L25" s="23" t="s">
        <v>19</v>
      </c>
      <c r="M25" s="23" t="s">
        <v>19</v>
      </c>
    </row>
    <row r="26" ht="30" customHeight="true" spans="1:13">
      <c r="A26" s="6" t="s">
        <v>74</v>
      </c>
      <c r="B26" s="6" t="s">
        <v>75</v>
      </c>
      <c r="C26" s="6" t="s">
        <v>76</v>
      </c>
      <c r="D26" s="6" t="s">
        <v>81</v>
      </c>
      <c r="E26" s="6" t="s">
        <v>82</v>
      </c>
      <c r="F26" s="19">
        <v>179</v>
      </c>
      <c r="G26" s="11">
        <f t="shared" si="0"/>
        <v>29.8333333333333</v>
      </c>
      <c r="H26" s="12">
        <v>79.98</v>
      </c>
      <c r="I26" s="22">
        <f t="shared" si="3"/>
        <v>39.99</v>
      </c>
      <c r="J26" s="22">
        <f t="shared" si="2"/>
        <v>69.8233333333333</v>
      </c>
      <c r="K26" s="28">
        <v>3</v>
      </c>
      <c r="L26" s="23" t="s">
        <v>22</v>
      </c>
      <c r="M26" s="23" t="s">
        <v>22</v>
      </c>
    </row>
    <row r="27" ht="30" customHeight="true" spans="1:13">
      <c r="A27" s="6" t="s">
        <v>74</v>
      </c>
      <c r="B27" s="6" t="s">
        <v>75</v>
      </c>
      <c r="C27" s="6" t="s">
        <v>76</v>
      </c>
      <c r="D27" s="6" t="s">
        <v>83</v>
      </c>
      <c r="E27" s="6" t="s">
        <v>84</v>
      </c>
      <c r="F27" s="19">
        <v>177.5</v>
      </c>
      <c r="G27" s="11">
        <f t="shared" si="0"/>
        <v>29.5833333333333</v>
      </c>
      <c r="H27" s="12">
        <v>78</v>
      </c>
      <c r="I27" s="22">
        <f t="shared" si="3"/>
        <v>39</v>
      </c>
      <c r="J27" s="22">
        <f t="shared" si="2"/>
        <v>68.5833333333333</v>
      </c>
      <c r="K27" s="28">
        <v>4</v>
      </c>
      <c r="L27" s="23" t="s">
        <v>22</v>
      </c>
      <c r="M27" s="23" t="s">
        <v>22</v>
      </c>
    </row>
    <row r="28" ht="30" customHeight="true" spans="1:13">
      <c r="A28" s="6" t="s">
        <v>74</v>
      </c>
      <c r="B28" s="6" t="s">
        <v>75</v>
      </c>
      <c r="C28" s="6" t="s">
        <v>76</v>
      </c>
      <c r="D28" s="6" t="s">
        <v>85</v>
      </c>
      <c r="E28" s="6" t="s">
        <v>86</v>
      </c>
      <c r="F28" s="19">
        <v>175</v>
      </c>
      <c r="G28" s="11">
        <f t="shared" si="0"/>
        <v>29.1666666666667</v>
      </c>
      <c r="H28" s="12">
        <v>76.3</v>
      </c>
      <c r="I28" s="22">
        <f t="shared" si="3"/>
        <v>38.15</v>
      </c>
      <c r="J28" s="22">
        <f t="shared" si="2"/>
        <v>67.3166666666667</v>
      </c>
      <c r="K28" s="28">
        <v>5</v>
      </c>
      <c r="L28" s="23" t="s">
        <v>22</v>
      </c>
      <c r="M28" s="23" t="s">
        <v>22</v>
      </c>
    </row>
    <row r="29" ht="30" customHeight="true" spans="1:13">
      <c r="A29" s="6" t="s">
        <v>74</v>
      </c>
      <c r="B29" s="6" t="s">
        <v>75</v>
      </c>
      <c r="C29" s="6" t="s">
        <v>76</v>
      </c>
      <c r="D29" s="6" t="s">
        <v>87</v>
      </c>
      <c r="E29" s="6" t="s">
        <v>88</v>
      </c>
      <c r="F29" s="19">
        <v>161.5</v>
      </c>
      <c r="G29" s="11">
        <f t="shared" si="0"/>
        <v>26.9166666666667</v>
      </c>
      <c r="H29" s="12">
        <v>74.02</v>
      </c>
      <c r="I29" s="22">
        <f t="shared" si="3"/>
        <v>37.01</v>
      </c>
      <c r="J29" s="22">
        <f t="shared" si="2"/>
        <v>63.9266666666667</v>
      </c>
      <c r="K29" s="28">
        <v>6</v>
      </c>
      <c r="L29" s="23" t="s">
        <v>22</v>
      </c>
      <c r="M29" s="23" t="s">
        <v>22</v>
      </c>
    </row>
  </sheetData>
  <mergeCells count="1">
    <mergeCell ref="A1:M1"/>
  </mergeCells>
  <pageMargins left="0.751388888888889" right="0.751388888888889" top="1" bottom="1" header="0.5" footer="0.5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ynsw</cp:lastModifiedBy>
  <dcterms:created xsi:type="dcterms:W3CDTF">2023-05-30T23:59:00Z</dcterms:created>
  <dcterms:modified xsi:type="dcterms:W3CDTF">2024-05-21T08:37:59Z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DC580065AEAC4094B8DBA8A1B432A32E_11</vt:lpwstr>
  </property>
  <property fmtid="{D5CDD505-2E9C-101B-9397-08002B2CF9AE}" pid="3" name="KSOProductBuildVer">
    <vt:lpwstr>2052-11.8.2.9695</vt:lpwstr>
  </property>
</Properties>
</file>